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60" windowWidth="20115" windowHeight="8010" activeTab="4"/>
  </bookViews>
  <sheets>
    <sheet name="Chart1" sheetId="4" r:id="rId1"/>
    <sheet name="Sheet4" sheetId="5" r:id="rId2"/>
    <sheet name="Chart2" sheetId="6" r:id="rId3"/>
    <sheet name="Chart3" sheetId="7" r:id="rId4"/>
    <sheet name="2018" sheetId="1" r:id="rId5"/>
    <sheet name="Sheet2" sheetId="2" r:id="rId6"/>
    <sheet name="Sheet3" sheetId="3" r:id="rId7"/>
  </sheets>
  <definedNames>
    <definedName name="_xlnm.Print_Area" localSheetId="4">'2018'!$A$1:$M$39</definedName>
  </definedNames>
  <calcPr calcId="145621" calcMode="manual"/>
</workbook>
</file>

<file path=xl/calcChain.xml><?xml version="1.0" encoding="utf-8"?>
<calcChain xmlns="http://schemas.openxmlformats.org/spreadsheetml/2006/main">
  <c r="J35" i="1" l="1"/>
  <c r="D27" i="1" s="1"/>
  <c r="D29" i="1" s="1"/>
  <c r="D22" i="1" l="1"/>
  <c r="D26" i="1" l="1"/>
</calcChain>
</file>

<file path=xl/sharedStrings.xml><?xml version="1.0" encoding="utf-8"?>
<sst xmlns="http://schemas.openxmlformats.org/spreadsheetml/2006/main" count="70" uniqueCount="59">
  <si>
    <t>date</t>
  </si>
  <si>
    <t>income</t>
  </si>
  <si>
    <t>amount</t>
  </si>
  <si>
    <t>note</t>
  </si>
  <si>
    <t>expenditure</t>
  </si>
  <si>
    <t>item</t>
  </si>
  <si>
    <t>BUCHAN SENIORS GOLF ASSOCIATION</t>
  </si>
  <si>
    <t>SPONSORED BY CRAIGEARN</t>
  </si>
  <si>
    <t>expenditure total</t>
  </si>
  <si>
    <t xml:space="preserve"> carry forward balance</t>
  </si>
  <si>
    <t>Cruden Bay Match Day Donation</t>
  </si>
  <si>
    <t>Cruden Bay Prize Money</t>
  </si>
  <si>
    <t>Newburgh Match Day Donation</t>
  </si>
  <si>
    <t>Newburgh Prize Money</t>
  </si>
  <si>
    <t>Inverallochy Match Day Donation</t>
  </si>
  <si>
    <t>Inverallochy Prize Money</t>
  </si>
  <si>
    <t>Oldmeldrum Match Day Donation</t>
  </si>
  <si>
    <t>Fraserburgh Match Day Donation</t>
  </si>
  <si>
    <t>Fraserburgh Prize Money</t>
  </si>
  <si>
    <t>Peterhead Match Day Donation</t>
  </si>
  <si>
    <t>Inverurie Match Day Donation</t>
  </si>
  <si>
    <t>Ellon Match Day Donation</t>
  </si>
  <si>
    <t>Ellon Prize Money</t>
  </si>
  <si>
    <t>Longside Match Day Donation</t>
  </si>
  <si>
    <t>Secy/Treasurer Honorarium</t>
  </si>
  <si>
    <t>bank transfer</t>
  </si>
  <si>
    <t>Sponsorship Donation Craigearn</t>
  </si>
  <si>
    <t>Golf Insurance Premium to Carrick Neill</t>
  </si>
  <si>
    <t>Oldmeldrum Prize Money</t>
  </si>
  <si>
    <t>Inverurie Prize Money</t>
  </si>
  <si>
    <t>Kelman Cup Match Day Donation</t>
  </si>
  <si>
    <t>Kelman Cup Match Prize Money</t>
  </si>
  <si>
    <t>income total</t>
  </si>
  <si>
    <t>balance</t>
  </si>
  <si>
    <t xml:space="preserve">HOC Cup Final Catering Inverallochy </t>
  </si>
  <si>
    <t>ACCOUNTS 2018</t>
  </si>
  <si>
    <t>pay-in 322</t>
  </si>
  <si>
    <t>SUMMARY SEASON 2018</t>
  </si>
  <si>
    <t>Fraserburgh Subs 2018</t>
  </si>
  <si>
    <t>Longside Subs 2018</t>
  </si>
  <si>
    <t>pay-in 323</t>
  </si>
  <si>
    <t>Peterhead Subs 2018</t>
  </si>
  <si>
    <t>Cruden Bay Subs 2018</t>
  </si>
  <si>
    <t>Inverurie Subs 2018</t>
  </si>
  <si>
    <t>Oldmeldrum Subs 2018</t>
  </si>
  <si>
    <t>Viking   (Paper)</t>
  </si>
  <si>
    <t>Tesco Ellon Phone</t>
  </si>
  <si>
    <t>Longside  Prize Money</t>
  </si>
  <si>
    <t>cheque no</t>
  </si>
  <si>
    <t>Peterhead  Prize  Money</t>
  </si>
  <si>
    <t>Les Milne  October 2018</t>
  </si>
  <si>
    <t>Divot Cup  Meals</t>
  </si>
  <si>
    <t xml:space="preserve"> </t>
  </si>
  <si>
    <t>Inverallochy Subs 2018</t>
  </si>
  <si>
    <t>Newburgh Subs 2018</t>
  </si>
  <si>
    <t>Ellon(Mcdonald) Subs 2018</t>
  </si>
  <si>
    <t>Technical Ass. Honorarium</t>
  </si>
  <si>
    <t xml:space="preserve">    </t>
  </si>
  <si>
    <t>RBS statement 15 Oct 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</si>
</sst>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Verdana"/>
      <family val="2"/>
    </font>
    <font>
      <b/>
      <sz val="11"/>
      <color theme="1"/>
      <name val="Verdana"/>
      <family val="2"/>
    </font>
    <font>
      <sz val="10"/>
      <color theme="1"/>
      <name val="Verdana"/>
      <family val="2"/>
    </font>
    <font>
      <sz val="10"/>
      <color theme="1"/>
      <name val="Calibri"/>
      <family val="2"/>
      <scheme val="minor"/>
    </font>
    <font>
      <b/>
      <sz val="14"/>
      <color theme="1"/>
      <name val="Verdana"/>
      <family val="2"/>
    </font>
    <font>
      <b/>
      <sz val="10"/>
      <color theme="1"/>
      <name val="Verdana"/>
      <family val="2"/>
    </font>
    <font>
      <sz val="14"/>
      <color theme="3" tint="0.39997558519241921"/>
      <name val="Verdana"/>
      <family val="2"/>
    </font>
    <font>
      <sz val="10"/>
      <color rgb="FFFF0000"/>
      <name val="Verdana"/>
      <family val="2"/>
    </font>
    <font>
      <sz val="10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2" fontId="0" fillId="0" borderId="0" xfId="0" applyNumberFormat="1"/>
    <xf numFmtId="0" fontId="2" fillId="0" borderId="0" xfId="0" applyFont="1" applyAlignment="1">
      <alignment horizontal="center"/>
    </xf>
    <xf numFmtId="0" fontId="1" fillId="0" borderId="0" xfId="0" applyFont="1"/>
    <xf numFmtId="15" fontId="3" fillId="0" borderId="0" xfId="0" applyNumberFormat="1" applyFont="1"/>
    <xf numFmtId="0" fontId="3" fillId="0" borderId="0" xfId="0" applyFont="1"/>
    <xf numFmtId="0" fontId="3" fillId="0" borderId="0" xfId="0" applyFont="1" applyAlignment="1">
      <alignment horizontal="right"/>
    </xf>
    <xf numFmtId="0" fontId="4" fillId="0" borderId="0" xfId="0" applyFont="1"/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15" fontId="3" fillId="0" borderId="0" xfId="0" applyNumberFormat="1" applyFont="1" applyAlignment="1">
      <alignment horizontal="center"/>
    </xf>
    <xf numFmtId="2" fontId="3" fillId="0" borderId="0" xfId="0" applyNumberFormat="1" applyFont="1" applyFill="1" applyAlignment="1">
      <alignment horizontal="right"/>
    </xf>
    <xf numFmtId="2" fontId="3" fillId="0" borderId="0" xfId="0" applyNumberFormat="1" applyFont="1" applyFill="1"/>
    <xf numFmtId="0" fontId="6" fillId="0" borderId="0" xfId="0" applyFont="1" applyAlignment="1">
      <alignment horizontal="right"/>
    </xf>
    <xf numFmtId="2" fontId="6" fillId="0" borderId="0" xfId="0" applyNumberFormat="1" applyFont="1"/>
    <xf numFmtId="0" fontId="6" fillId="0" borderId="0" xfId="0" applyFont="1"/>
    <xf numFmtId="0" fontId="0" fillId="2" borderId="0" xfId="0" applyFill="1"/>
    <xf numFmtId="0" fontId="1" fillId="2" borderId="0" xfId="0" applyFont="1" applyFill="1"/>
    <xf numFmtId="0" fontId="1" fillId="2" borderId="0" xfId="0" applyFont="1" applyFill="1" applyAlignment="1">
      <alignment horizontal="center"/>
    </xf>
    <xf numFmtId="0" fontId="2" fillId="2" borderId="0" xfId="0" applyFont="1" applyFill="1"/>
    <xf numFmtId="0" fontId="2" fillId="2" borderId="0" xfId="0" applyFont="1" applyFill="1" applyAlignment="1">
      <alignment horizontal="center"/>
    </xf>
    <xf numFmtId="0" fontId="3" fillId="2" borderId="0" xfId="0" applyFont="1" applyFill="1"/>
    <xf numFmtId="0" fontId="3" fillId="2" borderId="0" xfId="0" applyFont="1" applyFill="1" applyAlignment="1">
      <alignment horizontal="right"/>
    </xf>
    <xf numFmtId="15" fontId="0" fillId="0" borderId="0" xfId="0" applyNumberFormat="1"/>
    <xf numFmtId="0" fontId="3" fillId="0" borderId="0" xfId="0" applyFont="1" applyAlignment="1">
      <alignment horizontal="center"/>
    </xf>
    <xf numFmtId="15" fontId="3" fillId="0" borderId="0" xfId="0" applyNumberFormat="1" applyFont="1" applyAlignment="1">
      <alignment horizontal="right"/>
    </xf>
    <xf numFmtId="0" fontId="3" fillId="0" borderId="0" xfId="0" applyFont="1" applyFill="1" applyAlignment="1">
      <alignment horizontal="left"/>
    </xf>
    <xf numFmtId="0" fontId="3" fillId="0" borderId="0" xfId="0" applyFont="1" applyAlignment="1">
      <alignment horizontal="right"/>
    </xf>
    <xf numFmtId="0" fontId="1" fillId="0" borderId="0" xfId="0" applyFont="1" applyFill="1"/>
    <xf numFmtId="0" fontId="0" fillId="0" borderId="0" xfId="0" applyFill="1"/>
    <xf numFmtId="0" fontId="2" fillId="2" borderId="1" xfId="0" applyFont="1" applyFill="1" applyBorder="1" applyAlignment="1">
      <alignment horizontal="right"/>
    </xf>
    <xf numFmtId="0" fontId="2" fillId="2" borderId="2" xfId="0" applyFont="1" applyFill="1" applyBorder="1"/>
    <xf numFmtId="0" fontId="2" fillId="0" borderId="0" xfId="0" applyFont="1" applyAlignment="1"/>
    <xf numFmtId="0" fontId="3" fillId="0" borderId="0" xfId="0" applyFont="1" applyAlignment="1"/>
    <xf numFmtId="0" fontId="6" fillId="0" borderId="5" xfId="0" applyFont="1" applyBorder="1"/>
    <xf numFmtId="2" fontId="6" fillId="0" borderId="6" xfId="0" applyNumberFormat="1" applyFont="1" applyFill="1" applyBorder="1"/>
    <xf numFmtId="0" fontId="6" fillId="0" borderId="7" xfId="0" applyFont="1" applyBorder="1"/>
    <xf numFmtId="2" fontId="6" fillId="0" borderId="8" xfId="0" applyNumberFormat="1" applyFont="1" applyFill="1" applyBorder="1"/>
    <xf numFmtId="0" fontId="3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15" fontId="8" fillId="0" borderId="0" xfId="0" applyNumberFormat="1" applyFont="1" applyAlignment="1">
      <alignment horizontal="right"/>
    </xf>
    <xf numFmtId="0" fontId="8" fillId="0" borderId="0" xfId="0" applyFont="1"/>
    <xf numFmtId="15" fontId="9" fillId="0" borderId="0" xfId="0" applyNumberFormat="1" applyFont="1"/>
    <xf numFmtId="0" fontId="9" fillId="0" borderId="0" xfId="0" applyFont="1"/>
    <xf numFmtId="2" fontId="8" fillId="0" borderId="0" xfId="0" applyNumberFormat="1" applyFont="1"/>
    <xf numFmtId="1" fontId="3" fillId="0" borderId="0" xfId="0" applyNumberFormat="1" applyFont="1" applyAlignment="1">
      <alignment horizontal="right"/>
    </xf>
    <xf numFmtId="1" fontId="0" fillId="0" borderId="0" xfId="0" applyNumberFormat="1"/>
    <xf numFmtId="0" fontId="3" fillId="0" borderId="0" xfId="0" applyFont="1" applyAlignment="1">
      <alignment horizontal="right"/>
    </xf>
    <xf numFmtId="1" fontId="3" fillId="4" borderId="0" xfId="0" applyNumberFormat="1" applyFont="1" applyFill="1" applyAlignment="1">
      <alignment horizontal="right"/>
    </xf>
    <xf numFmtId="2" fontId="0" fillId="3" borderId="0" xfId="0" applyNumberFormat="1" applyFill="1"/>
    <xf numFmtId="2" fontId="0" fillId="4" borderId="0" xfId="0" applyNumberFormat="1" applyFill="1"/>
    <xf numFmtId="0" fontId="5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2.xml"/><Relationship Id="rId7" Type="http://schemas.openxmlformats.org/officeDocument/2006/relationships/worksheet" Target="worksheets/sheet4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3.xml"/><Relationship Id="rId11" Type="http://schemas.openxmlformats.org/officeDocument/2006/relationships/calcChain" Target="calcChain.xml"/><Relationship Id="rId5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3.xml"/><Relationship Id="rId9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cat>
            <c:multiLvlStrRef>
              <c:f>'2018'!$H$7:$I$27</c:f>
              <c:multiLvlStrCache>
                <c:ptCount val="21"/>
                <c:lvl>
                  <c:pt idx="1">
                    <c:v>Golf Insurance Premium to Carrick Neill</c:v>
                  </c:pt>
                  <c:pt idx="2">
                    <c:v>Cruden Bay Match Day Donation</c:v>
                  </c:pt>
                  <c:pt idx="3">
                    <c:v>Cruden Bay Prize Money</c:v>
                  </c:pt>
                  <c:pt idx="4">
                    <c:v>Newburgh Match Day Donation</c:v>
                  </c:pt>
                  <c:pt idx="5">
                    <c:v>Newburgh Prize Money</c:v>
                  </c:pt>
                  <c:pt idx="6">
                    <c:v>Inverallochy Match Day Donation</c:v>
                  </c:pt>
                  <c:pt idx="7">
                    <c:v>Inverallochy Prize Money</c:v>
                  </c:pt>
                  <c:pt idx="8">
                    <c:v>Oldmeldrum Match Day Donation</c:v>
                  </c:pt>
                  <c:pt idx="9">
                    <c:v>Oldmeldrum Prize Money</c:v>
                  </c:pt>
                  <c:pt idx="10">
                    <c:v>Fraserburgh Match Day Donation</c:v>
                  </c:pt>
                  <c:pt idx="11">
                    <c:v>Technical Ass. Honorarium</c:v>
                  </c:pt>
                  <c:pt idx="12">
                    <c:v>Fraserburgh Prize Money</c:v>
                  </c:pt>
                  <c:pt idx="13">
                    <c:v>Longside Match Day Donation</c:v>
                  </c:pt>
                  <c:pt idx="14">
                    <c:v>Longside  Prize Money</c:v>
                  </c:pt>
                  <c:pt idx="15">
                    <c:v>Peterhead Match Day Donation</c:v>
                  </c:pt>
                  <c:pt idx="16">
                    <c:v>Peterhead  Prize  Money</c:v>
                  </c:pt>
                  <c:pt idx="17">
                    <c:v>Inverurie Match Day Donation</c:v>
                  </c:pt>
                  <c:pt idx="18">
                    <c:v>HOC Cup Final Catering Inverallochy </c:v>
                  </c:pt>
                  <c:pt idx="19">
                    <c:v>Inverurie Prize Money</c:v>
                  </c:pt>
                  <c:pt idx="20">
                    <c:v>Ellon Match Day Donation</c:v>
                  </c:pt>
                </c:lvl>
                <c:lvl>
                  <c:pt idx="1">
                    <c:v>24-Apr-18</c:v>
                  </c:pt>
                  <c:pt idx="2">
                    <c:v>03-May-18</c:v>
                  </c:pt>
                  <c:pt idx="3">
                    <c:v>15-May-18</c:v>
                  </c:pt>
                  <c:pt idx="4">
                    <c:v>17-May-18</c:v>
                  </c:pt>
                  <c:pt idx="5">
                    <c:v>04-Jun-18</c:v>
                  </c:pt>
                  <c:pt idx="6">
                    <c:v>07-Jun-18</c:v>
                  </c:pt>
                  <c:pt idx="7">
                    <c:v>13-Jun-18</c:v>
                  </c:pt>
                  <c:pt idx="8">
                    <c:v>21-Jun-18</c:v>
                  </c:pt>
                  <c:pt idx="9">
                    <c:v>03-Jul-18</c:v>
                  </c:pt>
                  <c:pt idx="10">
                    <c:v>05-Jul-18</c:v>
                  </c:pt>
                  <c:pt idx="11">
                    <c:v>05-Jul-18</c:v>
                  </c:pt>
                  <c:pt idx="12">
                    <c:v>11-Jul-18</c:v>
                  </c:pt>
                  <c:pt idx="13">
                    <c:v>19-Jul-18</c:v>
                  </c:pt>
                  <c:pt idx="14">
                    <c:v>31-Jul-18</c:v>
                  </c:pt>
                  <c:pt idx="15">
                    <c:v>02-Aug-18</c:v>
                  </c:pt>
                  <c:pt idx="16">
                    <c:v>14-Aug-18</c:v>
                  </c:pt>
                  <c:pt idx="17">
                    <c:v>16-Aug-18</c:v>
                  </c:pt>
                  <c:pt idx="18">
                    <c:v>23-Aug-18</c:v>
                  </c:pt>
                  <c:pt idx="19">
                    <c:v>28-Aug-18</c:v>
                  </c:pt>
                  <c:pt idx="20">
                    <c:v>06-Sep-18</c:v>
                  </c:pt>
                </c:lvl>
              </c:multiLvlStrCache>
            </c:multiLvlStrRef>
          </c:cat>
          <c:val>
            <c:numRef>
              <c:f>'2018'!$J$7:$J$27</c:f>
              <c:numCache>
                <c:formatCode>0.00</c:formatCode>
                <c:ptCount val="21"/>
                <c:pt idx="1">
                  <c:v>483</c:v>
                </c:pt>
                <c:pt idx="2">
                  <c:v>500</c:v>
                </c:pt>
                <c:pt idx="3">
                  <c:v>245</c:v>
                </c:pt>
                <c:pt idx="4">
                  <c:v>500</c:v>
                </c:pt>
                <c:pt idx="5">
                  <c:v>270</c:v>
                </c:pt>
                <c:pt idx="6">
                  <c:v>500</c:v>
                </c:pt>
                <c:pt idx="7">
                  <c:v>245</c:v>
                </c:pt>
                <c:pt idx="8">
                  <c:v>500</c:v>
                </c:pt>
                <c:pt idx="9">
                  <c:v>245</c:v>
                </c:pt>
                <c:pt idx="10">
                  <c:v>500</c:v>
                </c:pt>
                <c:pt idx="11">
                  <c:v>650</c:v>
                </c:pt>
                <c:pt idx="12">
                  <c:v>245</c:v>
                </c:pt>
                <c:pt idx="13">
                  <c:v>500</c:v>
                </c:pt>
                <c:pt idx="14">
                  <c:v>260</c:v>
                </c:pt>
                <c:pt idx="15">
                  <c:v>500</c:v>
                </c:pt>
                <c:pt idx="16">
                  <c:v>245</c:v>
                </c:pt>
                <c:pt idx="17">
                  <c:v>500</c:v>
                </c:pt>
                <c:pt idx="18">
                  <c:v>372.2</c:v>
                </c:pt>
                <c:pt idx="19">
                  <c:v>245</c:v>
                </c:pt>
                <c:pt idx="20">
                  <c:v>500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'2018'!$H$7:$I$27</c:f>
              <c:multiLvlStrCache>
                <c:ptCount val="21"/>
                <c:lvl>
                  <c:pt idx="1">
                    <c:v>Golf Insurance Premium to Carrick Neill</c:v>
                  </c:pt>
                  <c:pt idx="2">
                    <c:v>Cruden Bay Match Day Donation</c:v>
                  </c:pt>
                  <c:pt idx="3">
                    <c:v>Cruden Bay Prize Money</c:v>
                  </c:pt>
                  <c:pt idx="4">
                    <c:v>Newburgh Match Day Donation</c:v>
                  </c:pt>
                  <c:pt idx="5">
                    <c:v>Newburgh Prize Money</c:v>
                  </c:pt>
                  <c:pt idx="6">
                    <c:v>Inverallochy Match Day Donation</c:v>
                  </c:pt>
                  <c:pt idx="7">
                    <c:v>Inverallochy Prize Money</c:v>
                  </c:pt>
                  <c:pt idx="8">
                    <c:v>Oldmeldrum Match Day Donation</c:v>
                  </c:pt>
                  <c:pt idx="9">
                    <c:v>Oldmeldrum Prize Money</c:v>
                  </c:pt>
                  <c:pt idx="10">
                    <c:v>Fraserburgh Match Day Donation</c:v>
                  </c:pt>
                  <c:pt idx="11">
                    <c:v>Technical Ass. Honorarium</c:v>
                  </c:pt>
                  <c:pt idx="12">
                    <c:v>Fraserburgh Prize Money</c:v>
                  </c:pt>
                  <c:pt idx="13">
                    <c:v>Longside Match Day Donation</c:v>
                  </c:pt>
                  <c:pt idx="14">
                    <c:v>Longside  Prize Money</c:v>
                  </c:pt>
                  <c:pt idx="15">
                    <c:v>Peterhead Match Day Donation</c:v>
                  </c:pt>
                  <c:pt idx="16">
                    <c:v>Peterhead  Prize  Money</c:v>
                  </c:pt>
                  <c:pt idx="17">
                    <c:v>Inverurie Match Day Donation</c:v>
                  </c:pt>
                  <c:pt idx="18">
                    <c:v>HOC Cup Final Catering Inverallochy </c:v>
                  </c:pt>
                  <c:pt idx="19">
                    <c:v>Inverurie Prize Money</c:v>
                  </c:pt>
                  <c:pt idx="20">
                    <c:v>Ellon Match Day Donation</c:v>
                  </c:pt>
                </c:lvl>
                <c:lvl>
                  <c:pt idx="1">
                    <c:v>24-Apr-18</c:v>
                  </c:pt>
                  <c:pt idx="2">
                    <c:v>03-May-18</c:v>
                  </c:pt>
                  <c:pt idx="3">
                    <c:v>15-May-18</c:v>
                  </c:pt>
                  <c:pt idx="4">
                    <c:v>17-May-18</c:v>
                  </c:pt>
                  <c:pt idx="5">
                    <c:v>04-Jun-18</c:v>
                  </c:pt>
                  <c:pt idx="6">
                    <c:v>07-Jun-18</c:v>
                  </c:pt>
                  <c:pt idx="7">
                    <c:v>13-Jun-18</c:v>
                  </c:pt>
                  <c:pt idx="8">
                    <c:v>21-Jun-18</c:v>
                  </c:pt>
                  <c:pt idx="9">
                    <c:v>03-Jul-18</c:v>
                  </c:pt>
                  <c:pt idx="10">
                    <c:v>05-Jul-18</c:v>
                  </c:pt>
                  <c:pt idx="11">
                    <c:v>05-Jul-18</c:v>
                  </c:pt>
                  <c:pt idx="12">
                    <c:v>11-Jul-18</c:v>
                  </c:pt>
                  <c:pt idx="13">
                    <c:v>19-Jul-18</c:v>
                  </c:pt>
                  <c:pt idx="14">
                    <c:v>31-Jul-18</c:v>
                  </c:pt>
                  <c:pt idx="15">
                    <c:v>02-Aug-18</c:v>
                  </c:pt>
                  <c:pt idx="16">
                    <c:v>14-Aug-18</c:v>
                  </c:pt>
                  <c:pt idx="17">
                    <c:v>16-Aug-18</c:v>
                  </c:pt>
                  <c:pt idx="18">
                    <c:v>23-Aug-18</c:v>
                  </c:pt>
                  <c:pt idx="19">
                    <c:v>28-Aug-18</c:v>
                  </c:pt>
                  <c:pt idx="20">
                    <c:v>06-Sep-18</c:v>
                  </c:pt>
                </c:lvl>
              </c:multiLvlStrCache>
            </c:multiLvlStrRef>
          </c:cat>
          <c:val>
            <c:numRef>
              <c:f>'2018'!$K$7:$K$23</c:f>
              <c:numCache>
                <c:formatCode>0</c:formatCode>
                <c:ptCount val="17"/>
                <c:pt idx="0" formatCode="General">
                  <c:v>0</c:v>
                </c:pt>
                <c:pt idx="1">
                  <c:v>698</c:v>
                </c:pt>
                <c:pt idx="2">
                  <c:v>699</c:v>
                </c:pt>
                <c:pt idx="3">
                  <c:v>700</c:v>
                </c:pt>
                <c:pt idx="4">
                  <c:v>701</c:v>
                </c:pt>
                <c:pt idx="5">
                  <c:v>702</c:v>
                </c:pt>
                <c:pt idx="6">
                  <c:v>703</c:v>
                </c:pt>
                <c:pt idx="7">
                  <c:v>704</c:v>
                </c:pt>
                <c:pt idx="8">
                  <c:v>705</c:v>
                </c:pt>
                <c:pt idx="9">
                  <c:v>706</c:v>
                </c:pt>
                <c:pt idx="10">
                  <c:v>707</c:v>
                </c:pt>
                <c:pt idx="11">
                  <c:v>708</c:v>
                </c:pt>
                <c:pt idx="12">
                  <c:v>709</c:v>
                </c:pt>
                <c:pt idx="13">
                  <c:v>710</c:v>
                </c:pt>
                <c:pt idx="14">
                  <c:v>711</c:v>
                </c:pt>
                <c:pt idx="15">
                  <c:v>712</c:v>
                </c:pt>
                <c:pt idx="16">
                  <c:v>713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'2018'!$H$7:$I$27</c:f>
              <c:multiLvlStrCache>
                <c:ptCount val="21"/>
                <c:lvl>
                  <c:pt idx="1">
                    <c:v>Golf Insurance Premium to Carrick Neill</c:v>
                  </c:pt>
                  <c:pt idx="2">
                    <c:v>Cruden Bay Match Day Donation</c:v>
                  </c:pt>
                  <c:pt idx="3">
                    <c:v>Cruden Bay Prize Money</c:v>
                  </c:pt>
                  <c:pt idx="4">
                    <c:v>Newburgh Match Day Donation</c:v>
                  </c:pt>
                  <c:pt idx="5">
                    <c:v>Newburgh Prize Money</c:v>
                  </c:pt>
                  <c:pt idx="6">
                    <c:v>Inverallochy Match Day Donation</c:v>
                  </c:pt>
                  <c:pt idx="7">
                    <c:v>Inverallochy Prize Money</c:v>
                  </c:pt>
                  <c:pt idx="8">
                    <c:v>Oldmeldrum Match Day Donation</c:v>
                  </c:pt>
                  <c:pt idx="9">
                    <c:v>Oldmeldrum Prize Money</c:v>
                  </c:pt>
                  <c:pt idx="10">
                    <c:v>Fraserburgh Match Day Donation</c:v>
                  </c:pt>
                  <c:pt idx="11">
                    <c:v>Technical Ass. Honorarium</c:v>
                  </c:pt>
                  <c:pt idx="12">
                    <c:v>Fraserburgh Prize Money</c:v>
                  </c:pt>
                  <c:pt idx="13">
                    <c:v>Longside Match Day Donation</c:v>
                  </c:pt>
                  <c:pt idx="14">
                    <c:v>Longside  Prize Money</c:v>
                  </c:pt>
                  <c:pt idx="15">
                    <c:v>Peterhead Match Day Donation</c:v>
                  </c:pt>
                  <c:pt idx="16">
                    <c:v>Peterhead  Prize  Money</c:v>
                  </c:pt>
                  <c:pt idx="17">
                    <c:v>Inverurie Match Day Donation</c:v>
                  </c:pt>
                  <c:pt idx="18">
                    <c:v>HOC Cup Final Catering Inverallochy </c:v>
                  </c:pt>
                  <c:pt idx="19">
                    <c:v>Inverurie Prize Money</c:v>
                  </c:pt>
                  <c:pt idx="20">
                    <c:v>Ellon Match Day Donation</c:v>
                  </c:pt>
                </c:lvl>
                <c:lvl>
                  <c:pt idx="1">
                    <c:v>24-Apr-18</c:v>
                  </c:pt>
                  <c:pt idx="2">
                    <c:v>03-May-18</c:v>
                  </c:pt>
                  <c:pt idx="3">
                    <c:v>15-May-18</c:v>
                  </c:pt>
                  <c:pt idx="4">
                    <c:v>17-May-18</c:v>
                  </c:pt>
                  <c:pt idx="5">
                    <c:v>04-Jun-18</c:v>
                  </c:pt>
                  <c:pt idx="6">
                    <c:v>07-Jun-18</c:v>
                  </c:pt>
                  <c:pt idx="7">
                    <c:v>13-Jun-18</c:v>
                  </c:pt>
                  <c:pt idx="8">
                    <c:v>21-Jun-18</c:v>
                  </c:pt>
                  <c:pt idx="9">
                    <c:v>03-Jul-18</c:v>
                  </c:pt>
                  <c:pt idx="10">
                    <c:v>05-Jul-18</c:v>
                  </c:pt>
                  <c:pt idx="11">
                    <c:v>05-Jul-18</c:v>
                  </c:pt>
                  <c:pt idx="12">
                    <c:v>11-Jul-18</c:v>
                  </c:pt>
                  <c:pt idx="13">
                    <c:v>19-Jul-18</c:v>
                  </c:pt>
                  <c:pt idx="14">
                    <c:v>31-Jul-18</c:v>
                  </c:pt>
                  <c:pt idx="15">
                    <c:v>02-Aug-18</c:v>
                  </c:pt>
                  <c:pt idx="16">
                    <c:v>14-Aug-18</c:v>
                  </c:pt>
                  <c:pt idx="17">
                    <c:v>16-Aug-18</c:v>
                  </c:pt>
                  <c:pt idx="18">
                    <c:v>23-Aug-18</c:v>
                  </c:pt>
                  <c:pt idx="19">
                    <c:v>28-Aug-18</c:v>
                  </c:pt>
                  <c:pt idx="20">
                    <c:v>06-Sep-18</c:v>
                  </c:pt>
                </c:lvl>
              </c:multiLvlStrCache>
            </c:multiLvlStrRef>
          </c:cat>
          <c:val>
            <c:numRef>
              <c:f>'2018'!$L$7:$L$23</c:f>
              <c:numCache>
                <c:formatCode>General</c:formatCode>
                <c:ptCount val="17"/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4181504"/>
        <c:axId val="204183040"/>
      </c:barChart>
      <c:catAx>
        <c:axId val="204181504"/>
        <c:scaling>
          <c:orientation val="minMax"/>
        </c:scaling>
        <c:delete val="0"/>
        <c:axPos val="b"/>
        <c:majorTickMark val="out"/>
        <c:minorTickMark val="none"/>
        <c:tickLblPos val="nextTo"/>
        <c:crossAx val="204183040"/>
        <c:crosses val="autoZero"/>
        <c:auto val="1"/>
        <c:lblAlgn val="ctr"/>
        <c:lblOffset val="100"/>
        <c:noMultiLvlLbl val="0"/>
      </c:catAx>
      <c:valAx>
        <c:axId val="20418304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4181504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'2018'!$C$22</c:f>
              <c:strCache>
                <c:ptCount val="1"/>
                <c:pt idx="0">
                  <c:v>income total</c:v>
                </c:pt>
              </c:strCache>
            </c:strRef>
          </c:tx>
          <c:invertIfNegative val="0"/>
          <c:val>
            <c:numRef>
              <c:f>'2018'!$D$22</c:f>
              <c:numCache>
                <c:formatCode>0.00</c:formatCode>
                <c:ptCount val="1"/>
                <c:pt idx="0">
                  <c:v>15095.34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3419136"/>
        <c:axId val="213420672"/>
      </c:barChart>
      <c:catAx>
        <c:axId val="213419136"/>
        <c:scaling>
          <c:orientation val="minMax"/>
        </c:scaling>
        <c:delete val="0"/>
        <c:axPos val="b"/>
        <c:majorTickMark val="out"/>
        <c:minorTickMark val="none"/>
        <c:tickLblPos val="nextTo"/>
        <c:crossAx val="213420672"/>
        <c:crosses val="autoZero"/>
        <c:auto val="1"/>
        <c:lblAlgn val="ctr"/>
        <c:lblOffset val="100"/>
        <c:noMultiLvlLbl val="0"/>
      </c:catAx>
      <c:valAx>
        <c:axId val="213420672"/>
        <c:scaling>
          <c:orientation val="minMax"/>
        </c:scaling>
        <c:delete val="0"/>
        <c:axPos val="l"/>
        <c:majorGridlines/>
        <c:numFmt formatCode="0.00" sourceLinked="1"/>
        <c:majorTickMark val="out"/>
        <c:minorTickMark val="none"/>
        <c:tickLblPos val="nextTo"/>
        <c:crossAx val="21341913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'2018'!$C$25:$C$27</c:f>
              <c:strCache>
                <c:ptCount val="3"/>
                <c:pt idx="0">
                  <c:v>SUMMARY SEASON 2018</c:v>
                </c:pt>
                <c:pt idx="1">
                  <c:v>income total</c:v>
                </c:pt>
                <c:pt idx="2">
                  <c:v>expenditure total</c:v>
                </c:pt>
              </c:strCache>
            </c:strRef>
          </c:cat>
          <c:val>
            <c:numRef>
              <c:f>'2018'!$D$25:$D$27</c:f>
              <c:numCache>
                <c:formatCode>0.00</c:formatCode>
                <c:ptCount val="3"/>
                <c:pt idx="1">
                  <c:v>15095.34</c:v>
                </c:pt>
                <c:pt idx="2">
                  <c:v>10356.349999999999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3482496"/>
        <c:axId val="213492480"/>
      </c:barChart>
      <c:catAx>
        <c:axId val="213482496"/>
        <c:scaling>
          <c:orientation val="minMax"/>
        </c:scaling>
        <c:delete val="0"/>
        <c:axPos val="b"/>
        <c:majorTickMark val="out"/>
        <c:minorTickMark val="none"/>
        <c:tickLblPos val="nextTo"/>
        <c:crossAx val="213492480"/>
        <c:crosses val="autoZero"/>
        <c:auto val="1"/>
        <c:lblAlgn val="ctr"/>
        <c:lblOffset val="100"/>
        <c:noMultiLvlLbl val="0"/>
      </c:catAx>
      <c:valAx>
        <c:axId val="21349248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3482496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8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73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8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1574" cy="6079537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290137" cy="6067295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1574" cy="6079537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54"/>
  <sheetViews>
    <sheetView tabSelected="1" topLeftCell="A19" zoomScale="115" zoomScaleNormal="115" workbookViewId="0">
      <selection activeCell="J35" sqref="J35"/>
    </sheetView>
  </sheetViews>
  <sheetFormatPr defaultRowHeight="15" x14ac:dyDescent="0.25"/>
  <cols>
    <col min="1" max="1" width="3.7109375" customWidth="1"/>
    <col min="2" max="2" width="12.7109375" customWidth="1"/>
    <col min="3" max="3" width="36.7109375" customWidth="1"/>
    <col min="4" max="4" width="12.7109375" customWidth="1"/>
    <col min="5" max="5" width="15.7109375" customWidth="1"/>
    <col min="6" max="6" width="8.7109375" customWidth="1"/>
    <col min="7" max="7" width="2.5703125" customWidth="1"/>
    <col min="8" max="8" width="13.7109375" customWidth="1"/>
    <col min="9" max="9" width="37.7109375" customWidth="1"/>
    <col min="10" max="10" width="12.7109375" customWidth="1"/>
    <col min="11" max="11" width="15.7109375" customWidth="1"/>
    <col min="12" max="12" width="9" customWidth="1"/>
    <col min="13" max="13" width="2.7109375" customWidth="1"/>
    <col min="15" max="15" width="35.28515625" customWidth="1"/>
  </cols>
  <sheetData>
    <row r="1" spans="1:16" ht="18" x14ac:dyDescent="0.25">
      <c r="A1" s="53" t="s">
        <v>6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</row>
    <row r="2" spans="1:16" ht="18" x14ac:dyDescent="0.25">
      <c r="A2" s="54" t="s">
        <v>7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</row>
    <row r="3" spans="1:16" ht="19.5" customHeight="1" x14ac:dyDescent="0.25">
      <c r="A3" s="53" t="s">
        <v>35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</row>
    <row r="4" spans="1:16" ht="19.5" customHeight="1" x14ac:dyDescent="0.25">
      <c r="A4" s="18"/>
      <c r="B4" s="19"/>
      <c r="C4" s="19"/>
      <c r="D4" s="19"/>
      <c r="E4" s="19"/>
      <c r="F4" s="19"/>
      <c r="G4" s="19"/>
      <c r="H4" s="19"/>
      <c r="I4" s="19"/>
      <c r="J4" s="19"/>
      <c r="K4" s="20"/>
      <c r="L4" s="18"/>
      <c r="M4" s="19"/>
    </row>
    <row r="5" spans="1:16" x14ac:dyDescent="0.25">
      <c r="A5" s="18"/>
      <c r="B5" s="2" t="s">
        <v>0</v>
      </c>
      <c r="C5" s="2" t="s">
        <v>1</v>
      </c>
      <c r="D5" s="2" t="s">
        <v>2</v>
      </c>
      <c r="E5" s="2" t="s">
        <v>3</v>
      </c>
      <c r="F5" s="2" t="s">
        <v>5</v>
      </c>
      <c r="G5" s="22"/>
      <c r="H5" s="2" t="s">
        <v>0</v>
      </c>
      <c r="I5" s="2" t="s">
        <v>4</v>
      </c>
      <c r="J5" s="2" t="s">
        <v>2</v>
      </c>
      <c r="K5" s="2" t="s">
        <v>3</v>
      </c>
      <c r="L5" s="2" t="s">
        <v>5</v>
      </c>
      <c r="M5" s="19"/>
    </row>
    <row r="6" spans="1:16" x14ac:dyDescent="0.25">
      <c r="A6" s="18"/>
      <c r="B6" s="2"/>
      <c r="C6" s="2"/>
      <c r="D6" s="2"/>
      <c r="E6" s="2"/>
      <c r="F6" s="34"/>
      <c r="G6" s="22"/>
      <c r="H6" s="42"/>
      <c r="I6" s="43"/>
      <c r="K6" s="46"/>
      <c r="L6" s="2"/>
      <c r="M6" s="19"/>
    </row>
    <row r="7" spans="1:16" x14ac:dyDescent="0.25">
      <c r="A7" s="21"/>
      <c r="B7" s="12"/>
      <c r="C7" s="15" t="s">
        <v>9</v>
      </c>
      <c r="D7" s="17">
        <v>4815.34</v>
      </c>
      <c r="E7" s="26"/>
      <c r="F7" s="35"/>
      <c r="G7" s="23"/>
      <c r="K7" t="s">
        <v>48</v>
      </c>
      <c r="L7" s="9"/>
      <c r="M7" s="19"/>
    </row>
    <row r="8" spans="1:16" x14ac:dyDescent="0.25">
      <c r="A8" s="18"/>
      <c r="B8" s="4">
        <v>43161</v>
      </c>
      <c r="C8" s="5" t="s">
        <v>44</v>
      </c>
      <c r="D8" s="14">
        <v>1080</v>
      </c>
      <c r="E8" s="40" t="s">
        <v>25</v>
      </c>
      <c r="F8" s="26">
        <v>1</v>
      </c>
      <c r="G8" s="23"/>
      <c r="H8" s="27">
        <v>43214</v>
      </c>
      <c r="I8" s="5" t="s">
        <v>27</v>
      </c>
      <c r="J8" s="1">
        <v>483</v>
      </c>
      <c r="K8" s="47">
        <v>698</v>
      </c>
      <c r="L8" s="9">
        <v>1</v>
      </c>
      <c r="M8" s="19"/>
      <c r="P8" s="1"/>
    </row>
    <row r="9" spans="1:16" x14ac:dyDescent="0.25">
      <c r="A9" s="18"/>
      <c r="B9" s="12">
        <v>43175</v>
      </c>
      <c r="C9" s="10" t="s">
        <v>26</v>
      </c>
      <c r="D9" s="13">
        <v>600</v>
      </c>
      <c r="E9" s="6" t="s">
        <v>36</v>
      </c>
      <c r="F9" s="26">
        <v>2</v>
      </c>
      <c r="G9" s="23"/>
      <c r="H9" s="27">
        <v>43223</v>
      </c>
      <c r="I9" s="5" t="s">
        <v>10</v>
      </c>
      <c r="J9" s="1">
        <v>500</v>
      </c>
      <c r="K9" s="47">
        <v>699</v>
      </c>
      <c r="L9" s="9">
        <v>2</v>
      </c>
      <c r="M9" s="19"/>
    </row>
    <row r="10" spans="1:16" x14ac:dyDescent="0.25">
      <c r="A10" s="18"/>
      <c r="B10" s="12">
        <v>43175</v>
      </c>
      <c r="C10" s="10" t="s">
        <v>41</v>
      </c>
      <c r="D10" s="13">
        <v>1080</v>
      </c>
      <c r="E10" s="6" t="s">
        <v>36</v>
      </c>
      <c r="F10" s="26">
        <v>3</v>
      </c>
      <c r="G10" s="23"/>
      <c r="H10" s="27">
        <v>43235</v>
      </c>
      <c r="I10" s="5" t="s">
        <v>11</v>
      </c>
      <c r="J10" s="1">
        <v>245</v>
      </c>
      <c r="K10" s="47">
        <v>700</v>
      </c>
      <c r="L10" s="9">
        <v>3</v>
      </c>
      <c r="M10" s="19"/>
    </row>
    <row r="11" spans="1:16" x14ac:dyDescent="0.25">
      <c r="A11" s="18"/>
      <c r="B11" s="12">
        <v>43175</v>
      </c>
      <c r="C11" s="10" t="s">
        <v>39</v>
      </c>
      <c r="D11" s="13">
        <v>1040</v>
      </c>
      <c r="E11" s="6" t="s">
        <v>40</v>
      </c>
      <c r="F11" s="26">
        <v>4</v>
      </c>
      <c r="G11" s="23"/>
      <c r="H11" s="27">
        <v>43237</v>
      </c>
      <c r="I11" s="5" t="s">
        <v>12</v>
      </c>
      <c r="J11" s="1">
        <v>500</v>
      </c>
      <c r="K11" s="47">
        <v>701</v>
      </c>
      <c r="L11" s="9">
        <v>4</v>
      </c>
      <c r="M11" s="19"/>
    </row>
    <row r="12" spans="1:16" x14ac:dyDescent="0.25">
      <c r="A12" s="18"/>
      <c r="B12" s="4">
        <v>43175</v>
      </c>
      <c r="C12" s="5" t="s">
        <v>55</v>
      </c>
      <c r="D12" s="14">
        <v>1080</v>
      </c>
      <c r="E12" s="6" t="s">
        <v>25</v>
      </c>
      <c r="F12" s="26">
        <v>5</v>
      </c>
      <c r="G12" s="23"/>
      <c r="H12" s="27">
        <v>43255</v>
      </c>
      <c r="I12" s="5" t="s">
        <v>13</v>
      </c>
      <c r="J12" s="1">
        <v>270</v>
      </c>
      <c r="K12" s="47">
        <v>702</v>
      </c>
      <c r="L12" s="9">
        <v>5</v>
      </c>
      <c r="M12" s="19"/>
    </row>
    <row r="13" spans="1:16" x14ac:dyDescent="0.25">
      <c r="A13" s="18"/>
      <c r="B13" s="4">
        <v>43182</v>
      </c>
      <c r="C13" s="5" t="s">
        <v>42</v>
      </c>
      <c r="D13" s="14">
        <v>1080</v>
      </c>
      <c r="E13" s="6" t="s">
        <v>25</v>
      </c>
      <c r="F13" s="26">
        <v>6</v>
      </c>
      <c r="G13" s="23"/>
      <c r="H13" s="27">
        <v>43258</v>
      </c>
      <c r="I13" s="5" t="s">
        <v>14</v>
      </c>
      <c r="J13" s="1">
        <v>500</v>
      </c>
      <c r="K13" s="47">
        <v>703</v>
      </c>
      <c r="L13" s="9">
        <v>6</v>
      </c>
      <c r="M13" s="19"/>
    </row>
    <row r="14" spans="1:16" x14ac:dyDescent="0.25">
      <c r="A14" s="18"/>
      <c r="B14" s="44">
        <v>43193</v>
      </c>
      <c r="C14" s="45" t="s">
        <v>54</v>
      </c>
      <c r="D14" s="14">
        <v>1120</v>
      </c>
      <c r="E14" s="6"/>
      <c r="F14" s="26">
        <v>7</v>
      </c>
      <c r="G14" s="23"/>
      <c r="H14" s="27">
        <v>43264</v>
      </c>
      <c r="I14" s="5" t="s">
        <v>15</v>
      </c>
      <c r="J14" s="1">
        <v>245</v>
      </c>
      <c r="K14" s="47">
        <v>704</v>
      </c>
      <c r="L14" s="9">
        <v>7</v>
      </c>
      <c r="M14" s="19"/>
    </row>
    <row r="15" spans="1:16" x14ac:dyDescent="0.25">
      <c r="A15" s="18"/>
      <c r="B15" s="25">
        <v>43194</v>
      </c>
      <c r="C15" s="5" t="s">
        <v>38</v>
      </c>
      <c r="D15" s="14">
        <v>1080</v>
      </c>
      <c r="E15" s="41" t="s">
        <v>25</v>
      </c>
      <c r="F15" s="26">
        <v>8</v>
      </c>
      <c r="G15" s="23"/>
      <c r="H15" s="27">
        <v>43272</v>
      </c>
      <c r="I15" s="5" t="s">
        <v>16</v>
      </c>
      <c r="J15" s="1">
        <v>500</v>
      </c>
      <c r="K15" s="47">
        <v>705</v>
      </c>
      <c r="L15" s="9">
        <v>8</v>
      </c>
      <c r="M15" s="19"/>
    </row>
    <row r="16" spans="1:16" x14ac:dyDescent="0.25">
      <c r="A16" s="18"/>
      <c r="B16" s="4">
        <v>43195</v>
      </c>
      <c r="C16" s="5" t="s">
        <v>43</v>
      </c>
      <c r="D16" s="14">
        <v>1080</v>
      </c>
      <c r="E16" s="41" t="s">
        <v>25</v>
      </c>
      <c r="F16" s="26">
        <v>9</v>
      </c>
      <c r="G16" s="23"/>
      <c r="H16" s="27">
        <v>43284</v>
      </c>
      <c r="I16" s="5" t="s">
        <v>28</v>
      </c>
      <c r="J16" s="1">
        <v>245</v>
      </c>
      <c r="K16" s="47">
        <v>706</v>
      </c>
      <c r="L16" s="9">
        <v>9</v>
      </c>
      <c r="M16" s="19"/>
    </row>
    <row r="17" spans="1:13" x14ac:dyDescent="0.25">
      <c r="A17" s="18"/>
      <c r="B17" s="44">
        <v>43207</v>
      </c>
      <c r="C17" s="45" t="s">
        <v>53</v>
      </c>
      <c r="D17" s="14">
        <v>1040</v>
      </c>
      <c r="E17" s="41"/>
      <c r="F17" s="26">
        <v>10</v>
      </c>
      <c r="G17" s="23"/>
      <c r="H17" s="27">
        <v>43286</v>
      </c>
      <c r="I17" s="5" t="s">
        <v>17</v>
      </c>
      <c r="J17" s="1">
        <v>500</v>
      </c>
      <c r="K17" s="47">
        <v>707</v>
      </c>
      <c r="L17" s="9">
        <v>10</v>
      </c>
      <c r="M17" s="19"/>
    </row>
    <row r="18" spans="1:13" x14ac:dyDescent="0.25">
      <c r="A18" s="18"/>
      <c r="B18" s="4"/>
      <c r="C18" s="10"/>
      <c r="D18" s="14"/>
      <c r="E18" s="29"/>
      <c r="F18" s="26"/>
      <c r="G18" s="23"/>
      <c r="H18" s="27">
        <v>43286</v>
      </c>
      <c r="I18" s="5" t="s">
        <v>56</v>
      </c>
      <c r="J18" s="52">
        <v>650</v>
      </c>
      <c r="K18" s="50">
        <v>708</v>
      </c>
      <c r="L18" s="9">
        <v>11</v>
      </c>
      <c r="M18" s="19"/>
    </row>
    <row r="19" spans="1:13" x14ac:dyDescent="0.25">
      <c r="A19" s="18"/>
      <c r="B19" s="4"/>
      <c r="C19" s="10"/>
      <c r="D19" s="14"/>
      <c r="E19" s="41"/>
      <c r="F19" s="26"/>
      <c r="G19" s="23"/>
      <c r="H19" s="27">
        <v>43292</v>
      </c>
      <c r="I19" s="5" t="s">
        <v>18</v>
      </c>
      <c r="J19" s="1">
        <v>245</v>
      </c>
      <c r="K19" s="47">
        <v>709</v>
      </c>
      <c r="L19" s="9">
        <v>12</v>
      </c>
      <c r="M19" s="19"/>
    </row>
    <row r="20" spans="1:13" x14ac:dyDescent="0.25">
      <c r="A20" s="18"/>
      <c r="B20" s="4"/>
      <c r="C20" s="10"/>
      <c r="D20" s="14"/>
      <c r="E20" s="29"/>
      <c r="F20" s="26"/>
      <c r="G20" s="23"/>
      <c r="H20" s="27">
        <v>43300</v>
      </c>
      <c r="I20" s="5" t="s">
        <v>23</v>
      </c>
      <c r="J20" s="1">
        <v>500</v>
      </c>
      <c r="K20" s="47">
        <v>710</v>
      </c>
      <c r="L20" s="9">
        <v>13</v>
      </c>
      <c r="M20" s="19"/>
    </row>
    <row r="21" spans="1:13" x14ac:dyDescent="0.25">
      <c r="A21" s="18"/>
      <c r="B21" s="4"/>
      <c r="C21" s="10"/>
      <c r="E21" s="29"/>
      <c r="F21" s="26"/>
      <c r="G21" s="23"/>
      <c r="H21" s="27">
        <v>43312</v>
      </c>
      <c r="I21" s="5" t="s">
        <v>47</v>
      </c>
      <c r="J21" s="1">
        <v>260</v>
      </c>
      <c r="K21" s="47">
        <v>711</v>
      </c>
      <c r="L21" s="9">
        <v>14</v>
      </c>
      <c r="M21" s="19"/>
    </row>
    <row r="22" spans="1:13" x14ac:dyDescent="0.25">
      <c r="A22" s="18"/>
      <c r="B22" s="4"/>
      <c r="C22" s="15" t="s">
        <v>32</v>
      </c>
      <c r="D22" s="14">
        <f>SUM(D7:D21)</f>
        <v>15095.34</v>
      </c>
      <c r="E22" s="6"/>
      <c r="F22" s="11"/>
      <c r="G22" s="23"/>
      <c r="H22" s="27">
        <v>43314</v>
      </c>
      <c r="I22" s="5" t="s">
        <v>19</v>
      </c>
      <c r="J22" s="1">
        <v>500</v>
      </c>
      <c r="K22" s="48">
        <v>712</v>
      </c>
      <c r="L22" s="9">
        <v>15</v>
      </c>
      <c r="M22" s="19"/>
    </row>
    <row r="23" spans="1:13" x14ac:dyDescent="0.25">
      <c r="A23" s="18"/>
      <c r="B23" s="12"/>
      <c r="C23" s="10"/>
      <c r="D23" s="13"/>
      <c r="E23" s="6"/>
      <c r="F23" s="26"/>
      <c r="G23" s="23"/>
      <c r="H23" s="27">
        <v>43326</v>
      </c>
      <c r="I23" s="5" t="s">
        <v>49</v>
      </c>
      <c r="J23" s="1">
        <v>245</v>
      </c>
      <c r="K23" s="47">
        <v>713</v>
      </c>
      <c r="L23" s="9">
        <v>16</v>
      </c>
      <c r="M23" s="19"/>
    </row>
    <row r="24" spans="1:13" ht="15.75" thickBot="1" x14ac:dyDescent="0.3">
      <c r="A24" s="18"/>
      <c r="B24" s="12"/>
      <c r="C24" s="10"/>
      <c r="D24" s="13"/>
      <c r="E24" s="6"/>
      <c r="F24" s="26"/>
      <c r="G24" s="23"/>
      <c r="H24" s="27">
        <v>43328</v>
      </c>
      <c r="I24" s="5" t="s">
        <v>20</v>
      </c>
      <c r="J24" s="1">
        <v>500</v>
      </c>
      <c r="K24" s="47">
        <v>714</v>
      </c>
      <c r="L24" s="9">
        <v>17</v>
      </c>
      <c r="M24" s="19"/>
    </row>
    <row r="25" spans="1:13" x14ac:dyDescent="0.25">
      <c r="A25" s="18"/>
      <c r="B25" s="4"/>
      <c r="C25" s="56" t="s">
        <v>37</v>
      </c>
      <c r="D25" s="57"/>
      <c r="E25" s="6" t="s">
        <v>52</v>
      </c>
      <c r="F25" s="11"/>
      <c r="G25" s="23"/>
      <c r="H25" s="27">
        <v>43335</v>
      </c>
      <c r="I25" s="5" t="s">
        <v>34</v>
      </c>
      <c r="J25" s="1">
        <v>372.2</v>
      </c>
      <c r="K25" s="48">
        <v>715</v>
      </c>
      <c r="L25" s="9">
        <v>18</v>
      </c>
      <c r="M25" s="19"/>
    </row>
    <row r="26" spans="1:13" x14ac:dyDescent="0.25">
      <c r="A26" s="18"/>
      <c r="B26" s="4"/>
      <c r="C26" s="36" t="s">
        <v>32</v>
      </c>
      <c r="D26" s="37">
        <f>D22</f>
        <v>15095.34</v>
      </c>
      <c r="E26" s="6"/>
      <c r="F26" s="11"/>
      <c r="G26" s="23"/>
      <c r="H26" s="27">
        <v>43340</v>
      </c>
      <c r="I26" s="5" t="s">
        <v>29</v>
      </c>
      <c r="J26" s="1">
        <v>245</v>
      </c>
      <c r="K26" s="48">
        <v>716</v>
      </c>
      <c r="L26" s="9">
        <v>19</v>
      </c>
      <c r="M26" s="19"/>
    </row>
    <row r="27" spans="1:13" x14ac:dyDescent="0.25">
      <c r="A27" s="18"/>
      <c r="B27" s="4"/>
      <c r="C27" s="36" t="s">
        <v>8</v>
      </c>
      <c r="D27" s="37">
        <f>J35</f>
        <v>10356.349999999999</v>
      </c>
      <c r="E27" s="6"/>
      <c r="F27" s="11"/>
      <c r="G27" s="23"/>
      <c r="H27" s="27">
        <v>43349</v>
      </c>
      <c r="I27" s="5" t="s">
        <v>21</v>
      </c>
      <c r="J27" s="1">
        <v>500</v>
      </c>
      <c r="K27" s="48">
        <v>718</v>
      </c>
      <c r="L27" s="9">
        <v>20</v>
      </c>
      <c r="M27" s="19"/>
    </row>
    <row r="28" spans="1:13" x14ac:dyDescent="0.25">
      <c r="A28" s="18"/>
      <c r="B28" s="4"/>
      <c r="C28" s="36"/>
      <c r="D28" s="37"/>
      <c r="E28" s="41" t="s">
        <v>57</v>
      </c>
      <c r="F28" s="26"/>
      <c r="G28" s="23"/>
      <c r="H28" s="27">
        <v>43353</v>
      </c>
      <c r="I28" s="5" t="s">
        <v>45</v>
      </c>
      <c r="J28" s="1">
        <v>12.16</v>
      </c>
      <c r="K28" s="48">
        <v>719</v>
      </c>
      <c r="L28" s="9">
        <v>21</v>
      </c>
      <c r="M28" s="19"/>
    </row>
    <row r="29" spans="1:13" ht="15.75" thickBot="1" x14ac:dyDescent="0.3">
      <c r="A29" s="18"/>
      <c r="B29" s="4"/>
      <c r="C29" s="38" t="s">
        <v>33</v>
      </c>
      <c r="D29" s="39">
        <f>D26-D27</f>
        <v>4738.9900000000016</v>
      </c>
      <c r="E29" s="6"/>
      <c r="F29" s="11"/>
      <c r="G29" s="23"/>
      <c r="H29" s="27">
        <v>43353</v>
      </c>
      <c r="I29" s="5" t="s">
        <v>46</v>
      </c>
      <c r="J29" s="1">
        <v>22.99</v>
      </c>
      <c r="K29" s="48">
        <v>719</v>
      </c>
      <c r="L29" s="9">
        <v>22</v>
      </c>
      <c r="M29" s="19"/>
    </row>
    <row r="30" spans="1:13" x14ac:dyDescent="0.25">
      <c r="A30" s="18"/>
      <c r="B30" s="4"/>
      <c r="C30" s="5"/>
      <c r="D30" s="14"/>
      <c r="E30" s="6"/>
      <c r="G30" s="23"/>
      <c r="H30" s="27">
        <v>43353</v>
      </c>
      <c r="I30" s="5" t="s">
        <v>24</v>
      </c>
      <c r="J30" s="1">
        <v>650</v>
      </c>
      <c r="K30" s="48">
        <v>719</v>
      </c>
      <c r="L30" s="9">
        <v>23</v>
      </c>
      <c r="M30" s="19"/>
    </row>
    <row r="31" spans="1:13" x14ac:dyDescent="0.25">
      <c r="A31" s="18"/>
      <c r="B31" s="4"/>
      <c r="C31" s="5"/>
      <c r="D31" s="14"/>
      <c r="E31" s="6"/>
      <c r="F31" s="11"/>
      <c r="G31" s="23"/>
      <c r="H31" s="27">
        <v>43356</v>
      </c>
      <c r="I31" s="5" t="s">
        <v>51</v>
      </c>
      <c r="J31" s="52">
        <v>676</v>
      </c>
      <c r="K31" s="48">
        <v>717</v>
      </c>
      <c r="L31" s="9">
        <v>24</v>
      </c>
      <c r="M31" s="19"/>
    </row>
    <row r="32" spans="1:13" x14ac:dyDescent="0.25">
      <c r="A32" s="18"/>
      <c r="B32" s="5"/>
      <c r="C32" s="10"/>
      <c r="D32" s="14"/>
      <c r="E32" s="6"/>
      <c r="F32" s="11"/>
      <c r="G32" s="23"/>
      <c r="H32" s="27">
        <v>42993</v>
      </c>
      <c r="I32" s="5" t="s">
        <v>22</v>
      </c>
      <c r="J32" s="52">
        <v>245</v>
      </c>
      <c r="K32" s="48">
        <v>720</v>
      </c>
      <c r="L32" s="9">
        <v>25</v>
      </c>
      <c r="M32" s="19"/>
    </row>
    <row r="33" spans="1:15" x14ac:dyDescent="0.25">
      <c r="A33" s="18"/>
      <c r="B33" s="5"/>
      <c r="E33" s="6"/>
      <c r="F33" s="11"/>
      <c r="G33" s="23"/>
      <c r="H33" s="27">
        <v>43363</v>
      </c>
      <c r="I33" s="5" t="s">
        <v>30</v>
      </c>
      <c r="J33" s="52">
        <v>500</v>
      </c>
      <c r="K33" s="48">
        <v>721</v>
      </c>
      <c r="L33" s="9">
        <v>26</v>
      </c>
      <c r="M33" s="19"/>
    </row>
    <row r="34" spans="1:15" x14ac:dyDescent="0.25">
      <c r="A34" s="18"/>
      <c r="B34" s="5"/>
      <c r="C34" s="32" t="s">
        <v>58</v>
      </c>
      <c r="D34" s="33">
        <v>4983.99</v>
      </c>
      <c r="E34" s="6"/>
      <c r="F34" s="11"/>
      <c r="G34" s="23"/>
      <c r="H34" s="27">
        <v>43391</v>
      </c>
      <c r="I34" s="5" t="s">
        <v>31</v>
      </c>
      <c r="J34" s="51">
        <v>245</v>
      </c>
      <c r="K34" s="48">
        <v>722</v>
      </c>
      <c r="L34" s="9">
        <v>27</v>
      </c>
      <c r="M34" s="19"/>
      <c r="O34" s="1"/>
    </row>
    <row r="35" spans="1:15" x14ac:dyDescent="0.25">
      <c r="A35" s="18"/>
      <c r="B35" s="5"/>
      <c r="C35" s="15"/>
      <c r="D35" s="17"/>
      <c r="E35" s="6"/>
      <c r="F35" s="11"/>
      <c r="G35" s="23"/>
      <c r="I35" s="15" t="s">
        <v>8</v>
      </c>
      <c r="J35" s="1">
        <f>SUM(J8:J34)</f>
        <v>10356.349999999999</v>
      </c>
      <c r="M35" s="19"/>
      <c r="O35" s="1"/>
    </row>
    <row r="36" spans="1:15" x14ac:dyDescent="0.25">
      <c r="A36" s="18"/>
      <c r="B36" s="5"/>
      <c r="C36" s="15"/>
      <c r="D36" s="49"/>
      <c r="E36" s="6"/>
      <c r="F36" s="11"/>
      <c r="G36" s="23"/>
      <c r="J36" s="16"/>
      <c r="L36" s="9"/>
      <c r="M36" s="19"/>
    </row>
    <row r="37" spans="1:15" x14ac:dyDescent="0.25">
      <c r="A37" s="18"/>
      <c r="B37" s="5"/>
      <c r="C37" s="5"/>
      <c r="D37" s="49"/>
      <c r="E37" s="6"/>
      <c r="F37" s="11"/>
      <c r="G37" s="23"/>
      <c r="H37" s="28"/>
      <c r="I37" s="8"/>
      <c r="J37" s="8"/>
      <c r="K37" s="8"/>
      <c r="M37" s="19"/>
    </row>
    <row r="38" spans="1:15" x14ac:dyDescent="0.25">
      <c r="A38" s="18"/>
      <c r="B38" s="23"/>
      <c r="C38" s="23"/>
      <c r="D38" s="23"/>
      <c r="E38" s="24"/>
      <c r="F38" s="23"/>
      <c r="G38" s="23"/>
      <c r="H38" s="23"/>
      <c r="I38" s="23"/>
      <c r="J38" s="23"/>
      <c r="K38" s="23"/>
      <c r="L38" s="19"/>
      <c r="M38" s="19"/>
    </row>
    <row r="39" spans="1:15" x14ac:dyDescent="0.25">
      <c r="A39" s="31"/>
      <c r="B39" s="5"/>
      <c r="C39" s="5"/>
      <c r="D39" s="5"/>
      <c r="E39" s="5"/>
      <c r="F39" s="5"/>
      <c r="G39" s="8"/>
      <c r="H39" s="55" t="s">
        <v>50</v>
      </c>
      <c r="I39" s="55"/>
      <c r="J39" s="55"/>
      <c r="K39" s="55"/>
      <c r="L39" s="55"/>
      <c r="M39" s="30"/>
    </row>
    <row r="40" spans="1:15" x14ac:dyDescent="0.25">
      <c r="A40" s="31"/>
      <c r="B40" s="5"/>
      <c r="C40" s="5"/>
      <c r="D40" s="5"/>
      <c r="E40" s="5"/>
      <c r="F40" s="5"/>
      <c r="G40" s="8"/>
      <c r="J40" s="5"/>
      <c r="K40" s="5"/>
      <c r="L40" s="3"/>
      <c r="M40" s="30"/>
    </row>
    <row r="41" spans="1:15" x14ac:dyDescent="0.25">
      <c r="A41" s="31"/>
      <c r="B41" s="5"/>
      <c r="C41" s="5"/>
      <c r="D41" s="5"/>
      <c r="E41" s="5"/>
      <c r="F41" s="5"/>
      <c r="G41" s="5"/>
      <c r="H41" s="5"/>
      <c r="I41" s="5"/>
      <c r="J41" s="5"/>
      <c r="K41" s="5"/>
      <c r="L41" s="3"/>
      <c r="M41" s="30"/>
    </row>
    <row r="42" spans="1:15" x14ac:dyDescent="0.25">
      <c r="A42" s="31"/>
      <c r="B42" s="5"/>
      <c r="C42" s="5"/>
      <c r="D42" s="5"/>
      <c r="E42" s="5"/>
      <c r="F42" s="5"/>
      <c r="G42" s="5"/>
      <c r="H42" s="5"/>
      <c r="I42" s="5"/>
      <c r="K42" s="5"/>
      <c r="L42" s="3"/>
      <c r="M42" s="30"/>
    </row>
    <row r="43" spans="1:15" x14ac:dyDescent="0.25">
      <c r="A43" s="31"/>
      <c r="B43" s="5"/>
      <c r="C43" s="5"/>
      <c r="D43" s="5"/>
      <c r="E43" s="5"/>
      <c r="F43" s="5"/>
      <c r="G43" s="5"/>
      <c r="H43" s="5"/>
      <c r="I43" s="5"/>
      <c r="J43" s="5"/>
      <c r="K43" s="5"/>
      <c r="L43" s="3"/>
      <c r="M43" s="30"/>
    </row>
    <row r="44" spans="1:15" x14ac:dyDescent="0.25">
      <c r="A44" s="31"/>
      <c r="B44" s="5"/>
      <c r="C44" s="5"/>
      <c r="D44" s="5"/>
      <c r="E44" s="5"/>
      <c r="F44" s="5"/>
      <c r="G44" s="5"/>
      <c r="H44" s="5"/>
      <c r="I44" s="5"/>
      <c r="J44" s="5"/>
      <c r="K44" s="5"/>
      <c r="L44" s="3"/>
      <c r="M44" s="30"/>
    </row>
    <row r="45" spans="1:15" x14ac:dyDescent="0.25">
      <c r="A45" s="31"/>
      <c r="B45" s="5"/>
      <c r="C45" s="5"/>
      <c r="D45" s="5"/>
      <c r="E45" s="5"/>
      <c r="F45" s="5"/>
      <c r="G45" s="5"/>
      <c r="H45" s="7"/>
      <c r="I45" s="7"/>
      <c r="J45" s="7"/>
      <c r="K45" s="7"/>
      <c r="L45" s="3"/>
      <c r="M45" s="30"/>
    </row>
    <row r="46" spans="1:15" x14ac:dyDescent="0.25">
      <c r="A46" s="31"/>
      <c r="B46" s="5"/>
      <c r="C46" s="5"/>
      <c r="D46" s="5"/>
      <c r="E46" s="5"/>
      <c r="F46" s="5"/>
      <c r="G46" s="5"/>
      <c r="L46" s="3"/>
      <c r="M46" s="31"/>
    </row>
    <row r="47" spans="1:15" x14ac:dyDescent="0.25">
      <c r="B47" s="5"/>
      <c r="C47" s="5"/>
      <c r="D47" s="5"/>
      <c r="E47" s="5"/>
      <c r="F47" s="5"/>
      <c r="G47" s="5"/>
      <c r="M47" s="29"/>
    </row>
    <row r="48" spans="1:15" x14ac:dyDescent="0.25">
      <c r="B48" s="5"/>
      <c r="C48" s="5"/>
      <c r="D48" s="5"/>
      <c r="E48" s="5"/>
      <c r="F48" s="5"/>
      <c r="G48" s="5"/>
    </row>
    <row r="49" spans="2:7" x14ac:dyDescent="0.25">
      <c r="B49" s="5"/>
      <c r="C49" s="5"/>
      <c r="D49" s="5"/>
      <c r="E49" s="5"/>
      <c r="F49" s="5"/>
      <c r="G49" s="5"/>
    </row>
    <row r="50" spans="2:7" x14ac:dyDescent="0.25">
      <c r="B50" s="5"/>
      <c r="C50" s="5"/>
      <c r="D50" s="5"/>
      <c r="E50" s="5"/>
      <c r="F50" s="5"/>
      <c r="G50" s="5"/>
    </row>
    <row r="51" spans="2:7" x14ac:dyDescent="0.25">
      <c r="B51" s="5"/>
      <c r="C51" s="5"/>
      <c r="D51" s="5"/>
      <c r="E51" s="5"/>
      <c r="F51" s="5"/>
      <c r="G51" s="5"/>
    </row>
    <row r="52" spans="2:7" x14ac:dyDescent="0.25">
      <c r="B52" s="5"/>
      <c r="C52" s="5"/>
      <c r="D52" s="5"/>
      <c r="E52" s="5"/>
      <c r="F52" s="5"/>
      <c r="G52" s="7"/>
    </row>
    <row r="53" spans="2:7" x14ac:dyDescent="0.25">
      <c r="B53" s="5"/>
      <c r="C53" s="5"/>
      <c r="D53" s="5"/>
      <c r="E53" s="5"/>
      <c r="F53" s="7"/>
    </row>
    <row r="54" spans="2:7" x14ac:dyDescent="0.25">
      <c r="B54" s="7"/>
      <c r="C54" s="7"/>
      <c r="D54" s="7"/>
      <c r="E54" s="7"/>
    </row>
  </sheetData>
  <sortState ref="H7:L27">
    <sortCondition ref="H7"/>
  </sortState>
  <mergeCells count="5">
    <mergeCell ref="A1:M1"/>
    <mergeCell ref="A2:M2"/>
    <mergeCell ref="A3:M3"/>
    <mergeCell ref="H39:L39"/>
    <mergeCell ref="C25:D25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6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4"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4</vt:i4>
      </vt:variant>
      <vt:variant>
        <vt:lpstr>Charts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8" baseType="lpstr">
      <vt:lpstr>Sheet4</vt:lpstr>
      <vt:lpstr>2018</vt:lpstr>
      <vt:lpstr>Sheet2</vt:lpstr>
      <vt:lpstr>Sheet3</vt:lpstr>
      <vt:lpstr>Chart1</vt:lpstr>
      <vt:lpstr>Chart2</vt:lpstr>
      <vt:lpstr>Chart3</vt:lpstr>
      <vt:lpstr>'2018'!Print_Area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Les.</cp:lastModifiedBy>
  <cp:lastPrinted>2018-10-29T15:06:12Z</cp:lastPrinted>
  <dcterms:created xsi:type="dcterms:W3CDTF">2015-03-12T13:21:10Z</dcterms:created>
  <dcterms:modified xsi:type="dcterms:W3CDTF">2018-10-29T15:08:02Z</dcterms:modified>
</cp:coreProperties>
</file>